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D1025" i="2"/>
  <c r="C1025" i="2"/>
  <c r="B1025" i="2"/>
  <c r="A1025" i="2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D1020" i="2"/>
  <c r="C1020" i="2"/>
  <c r="B1020" i="2"/>
  <c r="A1020" i="2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D1001" i="2"/>
  <c r="C1001" i="2"/>
  <c r="B1001" i="2"/>
  <c r="A1001" i="2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D996" i="2"/>
  <c r="C996" i="2"/>
  <c r="B996" i="2"/>
  <c r="A996" i="2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D977" i="2"/>
  <c r="C977" i="2"/>
  <c r="B977" i="2"/>
  <c r="A977" i="2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D929" i="2"/>
  <c r="C929" i="2"/>
  <c r="B929" i="2"/>
  <c r="A929" i="2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D905" i="2"/>
  <c r="C905" i="2"/>
  <c r="B905" i="2"/>
  <c r="A905" i="2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D881" i="2"/>
  <c r="C881" i="2"/>
  <c r="B881" i="2"/>
  <c r="A881" i="2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D876" i="2"/>
  <c r="C876" i="2"/>
  <c r="B876" i="2"/>
  <c r="A876" i="2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D852" i="2"/>
  <c r="C852" i="2"/>
  <c r="B852" i="2"/>
  <c r="A852" i="2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D833" i="2"/>
  <c r="C833" i="2"/>
  <c r="B833" i="2"/>
  <c r="A833" i="2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D809" i="2"/>
  <c r="C809" i="2"/>
  <c r="B809" i="2"/>
  <c r="A809" i="2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D768" i="2"/>
  <c r="C768" i="2"/>
  <c r="B768" i="2"/>
  <c r="A768" i="2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D760" i="2"/>
  <c r="C760" i="2"/>
  <c r="B760" i="2"/>
  <c r="A760" i="2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D755" i="2"/>
  <c r="C755" i="2"/>
  <c r="B755" i="2"/>
  <c r="A755" i="2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D731" i="2"/>
  <c r="C731" i="2"/>
  <c r="B731" i="2"/>
  <c r="A731" i="2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D696" i="2"/>
  <c r="C696" i="2"/>
  <c r="B696" i="2"/>
  <c r="A696" i="2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D659" i="2"/>
  <c r="C659" i="2"/>
  <c r="B659" i="2"/>
  <c r="A659" i="2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D648" i="2"/>
  <c r="C648" i="2"/>
  <c r="B648" i="2"/>
  <c r="A648" i="2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D624" i="2"/>
  <c r="C624" i="2"/>
  <c r="B624" i="2"/>
  <c r="A624" i="2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D600" i="2"/>
  <c r="C600" i="2"/>
  <c r="B600" i="2"/>
  <c r="A600" i="2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D576" i="2"/>
  <c r="C576" i="2"/>
  <c r="B576" i="2"/>
  <c r="A576" i="2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D552" i="2"/>
  <c r="C552" i="2"/>
  <c r="B552" i="2"/>
  <c r="A552" i="2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D539" i="2"/>
  <c r="C539" i="2"/>
  <c r="B539" i="2"/>
  <c r="A539" i="2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D498" i="2"/>
  <c r="C498" i="2"/>
  <c r="B498" i="2"/>
  <c r="A498" i="2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D474" i="2"/>
  <c r="C474" i="2"/>
  <c r="B474" i="2"/>
  <c r="A474" i="2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D452" i="2"/>
  <c r="C452" i="2"/>
  <c r="B452" i="2"/>
  <c r="A452" i="2"/>
  <c r="H451" i="2"/>
  <c r="F451" i="2"/>
  <c r="E451" i="2"/>
  <c r="C451" i="2"/>
  <c r="B451" i="2"/>
  <c r="A451" i="2"/>
  <c r="D451" i="2" s="1"/>
  <c r="H450" i="2"/>
  <c r="F450" i="2"/>
  <c r="E450" i="2"/>
  <c r="D450" i="2"/>
  <c r="C450" i="2"/>
  <c r="B450" i="2"/>
  <c r="A450" i="2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D428" i="2"/>
  <c r="C428" i="2"/>
  <c r="B428" i="2"/>
  <c r="A428" i="2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D394" i="2"/>
  <c r="C394" i="2"/>
  <c r="B394" i="2"/>
  <c r="A394" i="2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D378" i="2"/>
  <c r="C378" i="2"/>
  <c r="B378" i="2"/>
  <c r="A378" i="2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D282" i="2"/>
  <c r="C282" i="2"/>
  <c r="B282" i="2"/>
  <c r="A282" i="2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D246" i="2"/>
  <c r="C246" i="2"/>
  <c r="B246" i="2"/>
  <c r="A246" i="2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D224" i="2"/>
  <c r="C224" i="2"/>
  <c r="B224" i="2"/>
  <c r="A224" i="2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D219" i="2"/>
  <c r="C219" i="2"/>
  <c r="B219" i="2"/>
  <c r="A219" i="2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D196" i="2"/>
  <c r="C196" i="2"/>
  <c r="B196" i="2"/>
  <c r="A196" i="2"/>
  <c r="H195" i="2"/>
  <c r="F195" i="2"/>
  <c r="E195" i="2"/>
  <c r="C195" i="2"/>
  <c r="B195" i="2"/>
  <c r="A195" i="2"/>
  <c r="D195" i="2" s="1"/>
  <c r="H194" i="2"/>
  <c r="F194" i="2"/>
  <c r="E194" i="2"/>
  <c r="D194" i="2"/>
  <c r="C194" i="2"/>
  <c r="B194" i="2"/>
  <c r="A194" i="2"/>
  <c r="H193" i="2"/>
  <c r="F193" i="2"/>
  <c r="E193" i="2"/>
  <c r="C193" i="2"/>
  <c r="B193" i="2"/>
  <c r="A193" i="2"/>
  <c r="D193" i="2" s="1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D170" i="2"/>
  <c r="C170" i="2"/>
  <c r="B170" i="2"/>
  <c r="A170" i="2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D110" i="2"/>
  <c r="C110" i="2"/>
  <c r="B110" i="2"/>
  <c r="A110" i="2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D78" i="2"/>
  <c r="C78" i="2"/>
  <c r="B78" i="2"/>
  <c r="A78" i="2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D67" i="2"/>
  <c r="C67" i="2"/>
  <c r="B67" i="2"/>
  <c r="A67" i="2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D54" i="2"/>
  <c r="C54" i="2"/>
  <c r="B54" i="2"/>
  <c r="A54" i="2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D30" i="2"/>
  <c r="C30" i="2"/>
  <c r="B30" i="2"/>
  <c r="A30" i="2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D20" i="2"/>
  <c r="C20" i="2"/>
  <c r="B20" i="2"/>
  <c r="A20" i="2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<sst xmlns="http://schemas.openxmlformats.org/spreadsheetml/2006/main" count="285" uniqueCount="241">
  <si>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</si>
  <si>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</si>
  <si>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</si>
  <si>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</si>
  <si>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</si>
  <si>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</si>
  <si>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</si>
  <si>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</si>
  <si>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</si>
  <si>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</si>
  <si>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</si>
  <si>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</si>
  <si>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</si>
  <si>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</si>
  <si>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</si>
  <si>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</si>
  <si>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</si>
  <si>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</si>
  <si>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</si>
  <si>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</si>
  <si>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</si>
  <si>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</si>
  <si>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</si>
  <si>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</si>
  <si>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</si>
  <si>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</si>
  <si>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</si>
  <si>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</si>
  <si>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</si>
  <si>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</si>
  <si>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</si>
  <si>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</si>
  <si>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</si>
  <si>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</si>
  <si>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</si>
  <si>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</si>
  <si>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</si>
  <si>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</si>
  <si>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</si>
  <si>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</si>
  <si>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</si>
  <si>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</si>
  <si>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</si>
  <si>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</si>
  <si>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</si>
  <si>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</si>
  <si>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</si>
  <si>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</si>
  <si>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</si>
  <si>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</si>
  <si>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</si>
  <si>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</si>
  <si>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</si>
  <si>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</si>
  <si>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</si>
  <si>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</si>
  <si>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</si>
  <si>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</si>
  <si>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</si>
  <si>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</si>
  <si>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</si>
  <si>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</si>
  <si>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</si>
  <si>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</si>
  <si>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</si>
  <si>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</si>
  <si>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</si>
  <si>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</si>
  <si>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</si>
  <si>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</si>
  <si>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</si>
  <si>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</si>
  <si>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</si>
  <si>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</si>
  <si>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</si>
  <si>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</si>
  <si>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</si>
  <si>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</si>
  <si>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</si>
  <si>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</si>
  <si>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</si>
  <si>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</si>
  <si>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</si>
  <si>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</si>
  <si>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</si>
  <si>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</si>
  <si>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</si>
  <si>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</si>
  <si>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</si>
  <si>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</si>
  <si>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</si>
  <si>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</si>
  <si>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</si>
  <si>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</si>
  <si>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</si>
  <si>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</si>
  <si>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</si>
  <si>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</si>
  <si>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</si>
  <si>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</si>
  <si>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</si>
  <si>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</si>
  <si>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</si>
  <si>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</si>
  <si>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</si>
  <si>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</si>
  <si>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</si>
  <si>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</si>
  <si>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</si>
  <si>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</si>
  <si>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</si>
  <si>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</si>
  <si>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</si>
  <si>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</si>
  <si>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</si>
  <si>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</si>
  <si>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</si>
  <si>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</si>
  <si>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</si>
  <si>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</si>
  <si>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</si>
  <si>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</si>
  <si>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</si>
  <si>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</si>
  <si>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</si>
  <si>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</si>
  <si>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</si>
  <si>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</si>
  <si>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</si>
  <si>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</si>
  <si>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</si>
  <si>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</si>
  <si>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</si>
  <si>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</si>
  <si>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</si>
  <si>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</si>
  <si>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</si>
  <si>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</si>
  <si>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</si>
  <si>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</si>
  <si>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</si>
  <si>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</si>
  <si>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</si>
  <si>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</si>
  <si>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</si>
  <si>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</si>
  <si>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</si>
  <si>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</si>
  <si>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</si>
  <si>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</si>
  <si>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</si>
  <si>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</si>
  <si>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</si>
  <si>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</si>
  <si>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</si>
  <si>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</si>
  <si>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</si>
  <si>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</si>
  <si>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</si>
  <si>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</si>
  <si>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</si>
  <si>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</si>
  <si>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</si>
  <si>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</si>
  <si>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</si>
  <si>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</si>
  <si>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</si>
  <si>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</si>
  <si>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</si>
  <si>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</si>
  <si>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</si>
  <si>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</si>
  <si>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</si>
  <si>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</si>
  <si>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</si>
  <si>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29/05/2024</t>
  </si>
  <si>
    <t>PD24000956</t>
  </si>
  <si>
    <t>הנדסה-מטה</t>
  </si>
  <si>
    <t>שיקום זר במיכלים 4,5,6,7 אלרואי</t>
  </si>
  <si>
    <t>בטיפול רכש</t>
  </si>
  <si>
    <t>liat</t>
  </si>
  <si>
    <t>Y</t>
  </si>
  <si>
    <t>110</t>
  </si>
  <si>
    <t>אלרואי</t>
  </si>
  <si>
    <t>W2400075</t>
  </si>
  <si>
    <t>evgeniy_m</t>
  </si>
  <si>
    <t>400</t>
  </si>
  <si>
    <t>חוזה עבודות</t>
  </si>
  <si>
    <t>00</t>
  </si>
  <si>
    <t>מאשרי דרישות מרוכזות - כללי</t>
  </si>
  <si>
    <t>X</t>
  </si>
  <si>
    <t>320,000.00</t>
  </si>
  <si>
    <t>0.00</t>
  </si>
  <si>
    <t>ILS</t>
  </si>
  <si>
    <t>zvi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</si>
  <si>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</si>
  <si>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</si>
  <si>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</si>
  <si>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</si>
  <si>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</si>
  <si>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</si>
  <si>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</si>
  <si>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</si>
  <si>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</t>
  </si>
  <si>
    <t>09/07/24 10:00</t>
  </si>
  <si>
    <t>ilan_m</t>
  </si>
  <si>
    <t>עבודות</t>
  </si>
  <si>
    <t>שיקום זר מכלים 4,6,8 במתקן אלרואי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</si>
  <si>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</si>
  <si>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</si>
  <si>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</si>
  <si>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</si>
  <si>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</si>
  <si>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</si>
  <si>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</si>
  <si>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</si>
  <si>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</si>
  <si>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</si>
  <si>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</si>
  <si>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</si>
  <si>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320,000</t>
  </si>
  <si>
    <t>1.00</t>
  </si>
  <si>
    <t>יח</t>
  </si>
  <si>
    <t>230053</t>
  </si>
  <si>
    <t>210</t>
  </si>
  <si>
    <t>487</t>
  </si>
  <si>
    <t>110.230053.12.210-487</t>
  </si>
  <si>
    <t>רכוש קבוע</t>
  </si>
  <si>
    <t>עבודות איטום זר במיכלי איחסון</t>
  </si>
  <si>
    <t>1002</t>
  </si>
  <si>
    <t>הזמנה אחרונה</t>
  </si>
  <si>
    <t>WTO010</t>
  </si>
  <si>
    <t>כתב כמויות עבודות הנדסה</t>
  </si>
  <si>
    <t>כתב כמויות עבודות</t>
  </si>
  <si>
    <t>WE030087</t>
  </si>
  <si>
    <t>איטום זר מיכל בקוטר 48.8 מ'</t>
  </si>
  <si>
    <t>CMP</t>
  </si>
  <si>
    <t>6.1.556</t>
  </si>
  <si>
    <t>WE030089</t>
  </si>
  <si>
    <t>איטום זר מיכל בקוטר 68.8 מ'</t>
  </si>
  <si>
    <t>6.1.558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</si>
</sst>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80" zoomScaleNormal="8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שיקום זר מכלים 4,6,8 במתקן אלרואי</v>
      </c>
      <c r="B2" s="5"/>
      <c r="C2" s="5" t="str">
        <f>IF(DataSheet!B2&lt;&gt;0,DataSheet!B2,"")</f>
        <v>PD24000956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WE030087</v>
      </c>
      <c r="B5" s="4" t="str">
        <f>IF(DataSheet!D6&lt;&gt;0,DataSheet!D6,"")</f>
        <v>איטום זר מיכל בקוטר 48.8 מ'</v>
      </c>
      <c r="C5" s="4" t="str">
        <f>IF(DataSheet!E6&lt;&gt;0,DataSheet!E6,"")</f>
        <v>איטום זר מיכל בקוטר 48.8 מ'</v>
      </c>
      <c r="D5" s="5" t="str">
        <f>IF(A5="","",IF(DataSheet!J6=0,"פריט ללא הבהרה",DataSheet!J6))</f>
        <v>6.1.556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WE030089</v>
      </c>
      <c r="B6" s="4" t="str">
        <f>IF(DataSheet!D7&lt;&gt;0,DataSheet!D7,"")</f>
        <v>איטום זר מיכל בקוטר 68.8 מ'</v>
      </c>
      <c r="C6" s="4" t="str">
        <f>IF(DataSheet!E7&lt;&gt;0,DataSheet!E7,"")</f>
        <v>איטום זר מיכל בקוטר 68.8 מ'</v>
      </c>
      <c r="D6" s="5" t="str">
        <f>IF(A6="","",IF(DataSheet!J7=0,"פריט ללא הבהרה",DataSheet!J7))</f>
        <v>6.1.558</v>
      </c>
      <c r="E6">
        <f>IF(DataSheet!B7&lt;&gt;0,DataSheet!B7,"")</f>
        <v>1</v>
      </c>
      <c r="F6" t="str">
        <f>IF(DataSheet!F7&lt;&gt;0,DataSheet!F7,"")</f>
        <v>CMP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7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G2" s="11">
        <v>230053</v>
      </c>
      <c r="H2" t="s">
        <v>178</v>
      </c>
      <c r="I2" t="s">
        <v>179</v>
      </c>
      <c r="J2" t="s">
        <v>180</v>
      </c>
      <c r="M2" t="s">
        <v>181</v>
      </c>
      <c r="N2" t="s">
        <v>182</v>
      </c>
      <c r="O2" t="s">
        <v>183</v>
      </c>
      <c r="S2" t="s">
        <v>184</v>
      </c>
      <c r="T2" t="s">
        <v>185</v>
      </c>
      <c r="U2" t="s">
        <v>186</v>
      </c>
      <c r="V2" t="s">
        <v>187</v>
      </c>
      <c r="Y2" t="s">
        <v>188</v>
      </c>
      <c r="Z2" t="s">
        <v>189</v>
      </c>
      <c r="AB2" t="s">
        <v>190</v>
      </c>
      <c r="AC2" t="s">
        <v>191</v>
      </c>
      <c r="AD2" s="11">
        <v>320000</v>
      </c>
      <c r="AE2" t="s">
        <v>192</v>
      </c>
      <c r="AF2" t="s">
        <v>191</v>
      </c>
      <c r="AG2" t="s">
        <v>193</v>
      </c>
      <c r="AL2" t="s">
        <v>194</v>
      </c>
      <c r="AM2" s="2">
        <v>45441.462500000001</v>
      </c>
      <c r="AN2" t="s">
        <v>195</v>
      </c>
      <c r="AQ2" s="11">
        <v>2</v>
      </c>
      <c r="AR2" t="s">
        <v>196</v>
      </c>
      <c r="AS2" s="11">
        <v>4</v>
      </c>
      <c r="AT2" t="s">
        <v>197</v>
      </c>
      <c r="BD2" t="s">
        <v>185</v>
      </c>
      <c r="BE2" t="s">
        <v>198</v>
      </c>
      <c r="BG2" t="s">
        <v>199</v>
      </c>
      <c r="BI2" t="s">
        <v>200</v>
      </c>
      <c r="BK2" t="s">
        <v>201</v>
      </c>
      <c r="BL2" t="s">
        <v>202</v>
      </c>
      <c r="BN2" t="s">
        <v>203</v>
      </c>
      <c r="BO2" t="s">
        <v>199</v>
      </c>
      <c r="BQ2" t="s">
        <v>204</v>
      </c>
      <c r="BS2" t="s">
        <v>205</v>
      </c>
      <c r="BV2" t="s">
        <v>192</v>
      </c>
      <c r="CA2" s="11">
        <v>3</v>
      </c>
      <c r="CB2" t="s">
        <v>206</v>
      </c>
      <c r="CD2" t="s">
        <v>184</v>
      </c>
      <c r="CG2" s="11">
        <v>0</v>
      </c>
      <c r="CH2" t="s">
        <v>207</v>
      </c>
      <c r="CJ2" t="s">
        <v>181</v>
      </c>
      <c r="CM2" t="s">
        <v>181</v>
      </c>
      <c r="CN2" s="11">
        <v>0</v>
      </c>
      <c r="CO2" s="11">
        <v>320000</v>
      </c>
      <c r="CP2" s="11">
        <v>320000</v>
      </c>
      <c r="CQ2" t="s">
        <v>181</v>
      </c>
      <c r="CV2" t="s">
        <v>208</v>
      </c>
      <c r="CX2" t="s">
        <v>208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6" x14ac:dyDescent="0.25">
      <c r="A4" s="1" t="s">
        <v>219</v>
      </c>
      <c r="C4" t="s">
        <v>207</v>
      </c>
      <c r="D4" t="s">
        <v>220</v>
      </c>
      <c r="E4" t="s">
        <v>202</v>
      </c>
      <c r="F4" t="s">
        <v>221</v>
      </c>
      <c r="G4" t="s">
        <v>222</v>
      </c>
      <c r="J4" t="s">
        <v>191</v>
      </c>
      <c r="K4" t="s">
        <v>193</v>
      </c>
      <c r="L4" s="1">
        <v>45441</v>
      </c>
      <c r="M4" t="s">
        <v>182</v>
      </c>
      <c r="N4" t="s">
        <v>223</v>
      </c>
      <c r="O4" t="s">
        <v>198</v>
      </c>
      <c r="P4" t="s">
        <v>224</v>
      </c>
      <c r="Q4" t="s">
        <v>225</v>
      </c>
      <c r="R4" t="s">
        <v>226</v>
      </c>
      <c r="V4" t="s">
        <v>183</v>
      </c>
      <c r="W4" t="s">
        <v>178</v>
      </c>
      <c r="X4" t="s">
        <v>199</v>
      </c>
      <c r="Y4" t="s">
        <v>227</v>
      </c>
      <c r="Z4" t="s">
        <v>228</v>
      </c>
      <c r="AA4" t="s">
        <v>223</v>
      </c>
      <c r="AB4" t="s">
        <v>178</v>
      </c>
      <c r="AD4" s="11">
        <v>0</v>
      </c>
      <c r="AF4" t="s">
        <v>229</v>
      </c>
      <c r="AI4" s="1">
        <v>0</v>
      </c>
      <c r="AK4" s="1">
        <v>45441</v>
      </c>
      <c r="AL4" s="1">
        <v>45441</v>
      </c>
      <c r="AM4" s="1">
        <v>45441</v>
      </c>
      <c r="AQ4" s="11">
        <v>0</v>
      </c>
      <c r="AR4" s="11">
        <v>24027</v>
      </c>
      <c r="AS4" s="11">
        <v>320000</v>
      </c>
      <c r="AU4" t="s">
        <v>222</v>
      </c>
      <c r="AV4" t="s">
        <v>193</v>
      </c>
      <c r="AW4" t="s">
        <v>181</v>
      </c>
      <c r="AX4" t="s">
        <v>230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181</v>
      </c>
      <c r="BU4" s="11">
        <v>0</v>
      </c>
      <c r="BX4" t="s">
        <v>231</v>
      </c>
      <c r="BY4" t="s">
        <v>232</v>
      </c>
      <c r="BZ4" t="s">
        <v>233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234</v>
      </c>
      <c r="B6" s="11">
        <v>2</v>
      </c>
      <c r="C6" s="11">
        <v>100000</v>
      </c>
      <c r="D6" t="s">
        <v>235</v>
      </c>
      <c r="E6" t="s">
        <v>235</v>
      </c>
      <c r="F6" t="s">
        <v>236</v>
      </c>
      <c r="G6" s="11">
        <v>200000</v>
      </c>
      <c r="H6" t="s">
        <v>193</v>
      </c>
      <c r="I6" s="11">
        <v>2</v>
      </c>
      <c r="J6" t="s">
        <v>237</v>
      </c>
    </row>
    <row r="7" spans="1:106" x14ac:dyDescent="0.25">
      <c r="A7" s="1" t="s">
        <v>238</v>
      </c>
      <c r="B7" s="11">
        <v>1</v>
      </c>
      <c r="C7" s="11">
        <v>120000</v>
      </c>
      <c r="D7" t="s">
        <v>239</v>
      </c>
      <c r="E7" t="s">
        <v>239</v>
      </c>
      <c r="F7" t="s">
        <v>236</v>
      </c>
      <c r="G7" s="11">
        <v>120000</v>
      </c>
      <c r="H7" t="s">
        <v>193</v>
      </c>
      <c r="I7" s="11">
        <v>1</v>
      </c>
      <c r="J7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2024-06-23T05:18:37Z</dcterms:modified>
</cp:coreProperties>
</file>